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2012'!$5:$6</definedName>
    <definedName name="_xlnm.Print_Area" localSheetId="0">'Расходы 2012'!$A$1:$E$52</definedName>
  </definedNames>
  <calcPr fullCalcOnLoad="1"/>
</workbook>
</file>

<file path=xl/sharedStrings.xml><?xml version="1.0" encoding="utf-8"?>
<sst xmlns="http://schemas.openxmlformats.org/spreadsheetml/2006/main" count="99" uniqueCount="99">
  <si>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</si>
  <si>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</si>
  <si>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</si>
  <si>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</si>
  <si>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</si>
  <si>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</si>
  <si>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</si>
  <si>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</si>
  <si>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</si>
  <si>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</si>
  <si>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</si>
  <si>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</si>
  <si>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</si>
  <si>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</si>
  <si>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</si>
  <si>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</si>
  <si>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</si>
  <si>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</si>
  <si>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</si>
  <si>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</si>
  <si>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</si>
  <si>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</si>
  <si>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</si>
  <si>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</si>
  <si>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</si>
  <si>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</si>
  <si>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</si>
  <si>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</si>
  <si>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</si>
  <si>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</si>
  <si>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</si>
  <si>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</si>
  <si>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</si>
  <si>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</si>
  <si>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</si>
  <si>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</si>
  <si>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</si>
  <si>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</si>
  <si>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</si>
  <si>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</si>
  <si>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</si>
  <si>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</si>
  <si>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</si>
  <si>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</si>
  <si>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</si>
  <si>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</si>
  <si>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</si>
  <si>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</si>
  <si>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</si>
  <si>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</si>
  <si>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</si>
  <si>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</si>
  <si>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</si>
  <si>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</si>
  <si>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</si>
  <si>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</si>
  <si>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</si>
  <si>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</si>
  <si>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</si>
  <si>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</si>
  <si>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</si>
  <si>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</si>
  <si>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</si>
  <si>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</si>
  <si>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</si>
  <si>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</si>
  <si>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</si>
  <si>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</si>
  <si>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</si>
  <si>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</si>
  <si>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</si>
  <si>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</si>
  <si>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</si>
  <si>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</si>
  <si>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</si>
  <si>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</si>
  <si>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</si>
  <si>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</si>
  <si>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</si>
  <si>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</si>
  <si>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</si>
  <si>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0304</t>
  </si>
  <si>
    <t>Органы юстиции</t>
  </si>
  <si>
    <t>1002</t>
  </si>
  <si>
    <t>Социальное обслуживание населения</t>
  </si>
  <si>
    <t>0703</t>
  </si>
  <si>
    <t>1400</t>
  </si>
  <si>
    <t>1403</t>
  </si>
  <si>
    <t>Дополнительное образование детей</t>
  </si>
  <si>
    <t>Молодежная политика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</si>
  <si>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</si>
  <si>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</si>
  <si>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</si>
  <si>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</si>
  <si>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Исполнено</t>
  </si>
  <si>
    <t>Бюджетные ассигнования в соответствии с уточненной бюджетной росписью расходов</t>
  </si>
  <si>
    <t>Бюджетные ассигнования в соответствии с решением ОГС от 12.12.2017 № 01-35 «О бюджете города Обнинска на 2018 год и плановый период 2019 и 2020 годов» (в редакции решений ОГС от 27.02.2018 № 04-40, от 24.04.2018 № 01-42, от 25.09.2018 №02-45, от 25.12.2018 №01-49)</t>
  </si>
  <si>
    <t>Исполнение расходов бюджета города за 2018 года по разделам и подразделам классификации расходов бюджетов</t>
  </si>
  <si>
    <t>Приложение   № 3  к  решению Обнинского городского Собрания  "Об  утверждении  отчета  об  исполнении  бюджета  города  Обнинска  за  2018 год" от 28.05.2019  № 02-54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</si>
</sst>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</numFmts>
  <fonts count="6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5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>
      <alignment/>
      <protection/>
    </xf>
    <xf numFmtId="0" fontId="20" fillId="28" borderId="1" applyNumberFormat="0" applyAlignment="0" applyProtection="0"/>
    <xf numFmtId="0" fontId="21" fillId="29" borderId="2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1" applyNumberFormat="0" applyAlignment="0" applyProtection="0"/>
    <xf numFmtId="0" fontId="28" fillId="0" borderId="5" applyNumberFormat="0" applyFill="0" applyAlignment="0" applyProtection="0"/>
    <xf numFmtId="0" fontId="29" fillId="20" borderId="0" applyNumberFormat="0" applyBorder="0" applyAlignment="0" applyProtection="0"/>
    <xf numFmtId="0" fontId="19" fillId="3" borderId="6" applyNumberFormat="0" applyFont="0" applyAlignment="0" applyProtection="0"/>
    <xf numFmtId="0" fontId="30" fillId="28" borderId="7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19" fillId="0" borderId="0">
      <alignment/>
      <protection/>
    </xf>
    <xf numFmtId="0" fontId="34" fillId="0" borderId="0" applyNumberFormat="0" applyFill="0" applyBorder="0" applyAlignment="0" applyProtection="0"/>
    <xf numFmtId="0" fontId="31" fillId="3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1" fillId="0" borderId="0">
      <alignment horizontal="right"/>
      <protection/>
    </xf>
    <xf numFmtId="0" fontId="31" fillId="30" borderId="9">
      <alignment/>
      <protection/>
    </xf>
    <xf numFmtId="0" fontId="31" fillId="0" borderId="10">
      <alignment horizontal="center" vertical="center" wrapText="1"/>
      <protection/>
    </xf>
    <xf numFmtId="0" fontId="31" fillId="30" borderId="11">
      <alignment/>
      <protection/>
    </xf>
    <xf numFmtId="49" fontId="31" fillId="0" borderId="10">
      <alignment horizontal="left" vertical="top" wrapText="1" indent="2"/>
      <protection/>
    </xf>
    <xf numFmtId="49" fontId="31" fillId="0" borderId="10">
      <alignment horizontal="center" vertical="top" shrinkToFit="1"/>
      <protection/>
    </xf>
    <xf numFmtId="4" fontId="31" fillId="0" borderId="10">
      <alignment horizontal="right" vertical="top" shrinkToFit="1"/>
      <protection/>
    </xf>
    <xf numFmtId="10" fontId="31" fillId="0" borderId="10">
      <alignment horizontal="right" vertical="top" shrinkToFit="1"/>
      <protection/>
    </xf>
    <xf numFmtId="0" fontId="31" fillId="30" borderId="11">
      <alignment shrinkToFit="1"/>
      <protection/>
    </xf>
    <xf numFmtId="0" fontId="36" fillId="0" borderId="10">
      <alignment horizontal="left"/>
      <protection/>
    </xf>
    <xf numFmtId="4" fontId="36" fillId="3" borderId="10">
      <alignment horizontal="right" vertical="top" shrinkToFit="1"/>
      <protection/>
    </xf>
    <xf numFmtId="10" fontId="36" fillId="3" borderId="10">
      <alignment horizontal="right" vertical="top" shrinkToFit="1"/>
      <protection/>
    </xf>
    <xf numFmtId="0" fontId="31" fillId="30" borderId="12">
      <alignment/>
      <protection/>
    </xf>
    <xf numFmtId="0" fontId="31" fillId="0" borderId="0">
      <alignment horizontal="left" wrapText="1"/>
      <protection/>
    </xf>
    <xf numFmtId="0" fontId="36" fillId="0" borderId="10">
      <alignment vertical="top" wrapText="1"/>
      <protection/>
    </xf>
    <xf numFmtId="4" fontId="36" fillId="12" borderId="10">
      <alignment horizontal="right" vertical="top" shrinkToFit="1"/>
      <protection/>
    </xf>
    <xf numFmtId="10" fontId="36" fillId="12" borderId="10">
      <alignment horizontal="right" vertical="top" shrinkToFit="1"/>
      <protection/>
    </xf>
    <xf numFmtId="0" fontId="31" fillId="30" borderId="11">
      <alignment horizontal="center"/>
      <protection/>
    </xf>
    <xf numFmtId="0" fontId="31" fillId="30" borderId="11">
      <alignment horizontal="left"/>
      <protection/>
    </xf>
    <xf numFmtId="0" fontId="31" fillId="30" borderId="12">
      <alignment horizontal="center"/>
      <protection/>
    </xf>
    <xf numFmtId="0" fontId="31" fillId="30" borderId="12">
      <alignment horizontal="left"/>
      <protection/>
    </xf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37" borderId="13" applyNumberFormat="0" applyAlignment="0" applyProtection="0"/>
    <xf numFmtId="0" fontId="49" fillId="38" borderId="14" applyNumberFormat="0" applyAlignment="0" applyProtection="0"/>
    <xf numFmtId="0" fontId="50" fillId="38" borderId="1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39" borderId="19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2" borderId="20" applyNumberFormat="0" applyFont="0" applyAlignment="0" applyProtection="0"/>
    <xf numFmtId="9" fontId="0" fillId="0" borderId="0" applyFont="0" applyFill="0" applyBorder="0" applyAlignment="0" applyProtection="0"/>
    <xf numFmtId="0" fontId="60" fillId="0" borderId="21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3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15" fillId="0" borderId="10" xfId="98" applyNumberFormat="1" applyFont="1" applyAlignment="1" applyProtection="1">
      <alignment wrapText="1"/>
      <protection/>
    </xf>
    <xf numFmtId="0" fontId="14" fillId="0" borderId="10" xfId="98" applyNumberFormat="1" applyFont="1" applyAlignment="1" applyProtection="1">
      <alignment wrapText="1"/>
      <protection/>
    </xf>
    <xf numFmtId="49" fontId="15" fillId="0" borderId="10" xfId="89" applyFont="1" applyProtection="1">
      <alignment horizontal="center" vertical="top" shrinkToFit="1"/>
      <protection/>
    </xf>
    <xf numFmtId="4" fontId="15" fillId="0" borderId="10" xfId="99" applyFont="1" applyFill="1" applyProtection="1">
      <alignment horizontal="right" vertical="top" shrinkToFit="1"/>
      <protection/>
    </xf>
    <xf numFmtId="49" fontId="14" fillId="0" borderId="10" xfId="89" applyFont="1" applyProtection="1">
      <alignment horizontal="center" vertical="top" shrinkToFit="1"/>
      <protection/>
    </xf>
    <xf numFmtId="4" fontId="14" fillId="0" borderId="10" xfId="99" applyFont="1" applyFill="1" applyProtection="1">
      <alignment horizontal="right" vertical="top" shrinkToFit="1"/>
      <protection/>
    </xf>
    <xf numFmtId="0" fontId="0" fillId="0" borderId="0" xfId="0" applyAlignment="1">
      <alignment/>
    </xf>
    <xf numFmtId="0" fontId="38" fillId="0" borderId="23" xfId="0" applyFont="1" applyFill="1" applyBorder="1" applyAlignment="1">
      <alignment horizontal="center" vertical="center" wrapText="1"/>
    </xf>
    <xf numFmtId="0" fontId="14" fillId="0" borderId="24" xfId="98" applyNumberFormat="1" applyFont="1" applyBorder="1" applyAlignment="1" applyProtection="1">
      <alignment wrapText="1"/>
      <protection/>
    </xf>
    <xf numFmtId="49" fontId="14" fillId="0" borderId="24" xfId="89" applyFont="1" applyBorder="1" applyProtection="1">
      <alignment horizontal="center" vertical="top" shrinkToFit="1"/>
      <protection/>
    </xf>
    <xf numFmtId="4" fontId="14" fillId="0" borderId="24" xfId="99" applyFont="1" applyFill="1" applyBorder="1" applyProtection="1">
      <alignment horizontal="right" vertical="top" shrinkToFit="1"/>
      <protection/>
    </xf>
    <xf numFmtId="4" fontId="15" fillId="0" borderId="23" xfId="99" applyFont="1" applyFill="1" applyBorder="1" applyProtection="1">
      <alignment horizontal="right" vertical="top" shrinkToFit="1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49" fontId="3" fillId="0" borderId="23" xfId="0" applyNumberFormat="1" applyFont="1" applyBorder="1" applyAlignment="1">
      <alignment/>
    </xf>
    <xf numFmtId="0" fontId="37" fillId="0" borderId="23" xfId="0" applyFont="1" applyBorder="1" applyAlignment="1">
      <alignment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3.375" style="8" customWidth="1"/>
    <col min="2" max="2" width="9.375" style="1" customWidth="1"/>
    <col min="3" max="3" width="21.75390625" style="5" customWidth="1"/>
    <col min="4" max="4" width="21.375" style="16" customWidth="1"/>
    <col min="5" max="5" width="20.75390625" style="0" customWidth="1"/>
  </cols>
  <sheetData>
    <row r="1" spans="1:6" ht="52.5" customHeight="1">
      <c r="A1" s="13"/>
      <c r="D1" s="32" t="s">
        <v>98</v>
      </c>
      <c r="E1" s="33"/>
      <c r="F1" s="24"/>
    </row>
    <row r="2" spans="1:6" ht="15" customHeight="1">
      <c r="A2" s="13"/>
      <c r="D2" s="34"/>
      <c r="E2" s="33"/>
      <c r="F2" s="17"/>
    </row>
    <row r="3" spans="1:2" ht="9.75" customHeight="1">
      <c r="A3" s="13"/>
      <c r="B3" s="2"/>
    </row>
    <row r="4" spans="1:5" ht="39" customHeight="1">
      <c r="A4" s="35" t="s">
        <v>97</v>
      </c>
      <c r="B4" s="33"/>
      <c r="C4" s="33"/>
      <c r="D4" s="33"/>
      <c r="E4" s="33"/>
    </row>
    <row r="5" spans="1:5" ht="20.25" customHeight="1">
      <c r="A5" s="3"/>
      <c r="B5" s="4"/>
      <c r="E5" s="12" t="s">
        <v>9</v>
      </c>
    </row>
    <row r="6" spans="1:5" ht="187.5" customHeight="1">
      <c r="A6" s="10" t="s">
        <v>0</v>
      </c>
      <c r="B6" s="30" t="s">
        <v>6</v>
      </c>
      <c r="C6" s="25" t="s">
        <v>96</v>
      </c>
      <c r="D6" s="31" t="s">
        <v>95</v>
      </c>
      <c r="E6" s="31" t="s">
        <v>94</v>
      </c>
    </row>
    <row r="7" spans="1:5" s="6" customFormat="1" ht="18.75" customHeight="1">
      <c r="A7" s="18" t="s">
        <v>10</v>
      </c>
      <c r="B7" s="20" t="s">
        <v>5</v>
      </c>
      <c r="C7" s="21">
        <f>C8+C9+C10+C11+C12</f>
        <v>380238983.33</v>
      </c>
      <c r="D7" s="21">
        <f>D8+D9+D10+D11+D12</f>
        <v>380238983.33</v>
      </c>
      <c r="E7" s="21">
        <f>E8+E9+E10+E11+E12</f>
        <v>345476287.84000003</v>
      </c>
    </row>
    <row r="8" spans="1:5" s="7" customFormat="1" ht="63" customHeight="1">
      <c r="A8" s="19" t="s">
        <v>58</v>
      </c>
      <c r="B8" s="22" t="s">
        <v>35</v>
      </c>
      <c r="C8" s="23">
        <v>28071000</v>
      </c>
      <c r="D8" s="23">
        <v>28071000</v>
      </c>
      <c r="E8" s="23">
        <v>25051229.09</v>
      </c>
    </row>
    <row r="9" spans="1:5" s="11" customFormat="1" ht="63.75" customHeight="1">
      <c r="A9" s="19" t="s">
        <v>75</v>
      </c>
      <c r="B9" s="22" t="s">
        <v>62</v>
      </c>
      <c r="C9" s="23">
        <v>192644272</v>
      </c>
      <c r="D9" s="23">
        <v>192644272</v>
      </c>
      <c r="E9" s="23">
        <v>186507164.24</v>
      </c>
    </row>
    <row r="10" spans="1:5" s="7" customFormat="1" ht="49.5" customHeight="1">
      <c r="A10" s="19" t="s">
        <v>53</v>
      </c>
      <c r="B10" s="22" t="s">
        <v>63</v>
      </c>
      <c r="C10" s="23">
        <v>42725136</v>
      </c>
      <c r="D10" s="23">
        <v>42725136</v>
      </c>
      <c r="E10" s="23">
        <v>38445338.1</v>
      </c>
    </row>
    <row r="11" spans="1:5" s="7" customFormat="1" ht="19.5" customHeight="1">
      <c r="A11" s="19" t="s">
        <v>54</v>
      </c>
      <c r="B11" s="22" t="s">
        <v>36</v>
      </c>
      <c r="C11" s="23">
        <v>9393355.33</v>
      </c>
      <c r="D11" s="23">
        <v>9393355.33</v>
      </c>
      <c r="E11" s="23">
        <v>0</v>
      </c>
    </row>
    <row r="12" spans="1:5" s="14" customFormat="1" ht="18" customHeight="1">
      <c r="A12" s="19" t="s">
        <v>11</v>
      </c>
      <c r="B12" s="22" t="s">
        <v>59</v>
      </c>
      <c r="C12" s="23">
        <v>107405220</v>
      </c>
      <c r="D12" s="23">
        <v>107405220</v>
      </c>
      <c r="E12" s="23">
        <v>95472556.41</v>
      </c>
    </row>
    <row r="13" spans="1:5" s="14" customFormat="1" ht="33.75" customHeight="1">
      <c r="A13" s="18" t="s">
        <v>33</v>
      </c>
      <c r="B13" s="20" t="s">
        <v>32</v>
      </c>
      <c r="C13" s="21">
        <f>C14+C15+C16</f>
        <v>34812879</v>
      </c>
      <c r="D13" s="21">
        <f>D14+D15+D16</f>
        <v>34812879</v>
      </c>
      <c r="E13" s="21">
        <f>E14+E15+E16</f>
        <v>34434271.98</v>
      </c>
    </row>
    <row r="14" spans="1:5" s="14" customFormat="1" ht="21.75" customHeight="1">
      <c r="A14" s="19" t="s">
        <v>82</v>
      </c>
      <c r="B14" s="22" t="s">
        <v>81</v>
      </c>
      <c r="C14" s="23">
        <v>6471679</v>
      </c>
      <c r="D14" s="23">
        <v>6471679</v>
      </c>
      <c r="E14" s="23">
        <v>6471679</v>
      </c>
    </row>
    <row r="15" spans="1:5" s="15" customFormat="1" ht="48.75" customHeight="1">
      <c r="A15" s="19" t="s">
        <v>41</v>
      </c>
      <c r="B15" s="22" t="s">
        <v>34</v>
      </c>
      <c r="C15" s="23">
        <v>27516200</v>
      </c>
      <c r="D15" s="23">
        <v>27516200</v>
      </c>
      <c r="E15" s="23">
        <v>27222662.04</v>
      </c>
    </row>
    <row r="16" spans="1:5" s="7" customFormat="1" ht="18" customHeight="1">
      <c r="A16" s="19" t="s">
        <v>42</v>
      </c>
      <c r="B16" s="22" t="s">
        <v>43</v>
      </c>
      <c r="C16" s="23">
        <v>825000</v>
      </c>
      <c r="D16" s="23">
        <v>825000</v>
      </c>
      <c r="E16" s="23">
        <v>739930.94</v>
      </c>
    </row>
    <row r="17" spans="1:5" s="7" customFormat="1" ht="18" customHeight="1">
      <c r="A17" s="18" t="s">
        <v>45</v>
      </c>
      <c r="B17" s="20" t="s">
        <v>1</v>
      </c>
      <c r="C17" s="21">
        <f>SUM(C18:C20)</f>
        <v>414276091.48</v>
      </c>
      <c r="D17" s="21">
        <f>SUM(D18:D20)</f>
        <v>432720977.5</v>
      </c>
      <c r="E17" s="21">
        <f>SUM(E18:E20)</f>
        <v>412451437.5</v>
      </c>
    </row>
    <row r="18" spans="1:5" s="7" customFormat="1" ht="18" customHeight="1">
      <c r="A18" s="19" t="s">
        <v>52</v>
      </c>
      <c r="B18" s="22" t="s">
        <v>30</v>
      </c>
      <c r="C18" s="23">
        <v>61473250</v>
      </c>
      <c r="D18" s="23">
        <v>61473250</v>
      </c>
      <c r="E18" s="23">
        <v>61473250</v>
      </c>
    </row>
    <row r="19" spans="1:5" s="9" customFormat="1" ht="18" customHeight="1">
      <c r="A19" s="19" t="s">
        <v>77</v>
      </c>
      <c r="B19" s="22" t="s">
        <v>78</v>
      </c>
      <c r="C19" s="23">
        <v>333347272.91</v>
      </c>
      <c r="D19" s="23">
        <v>351792158.93</v>
      </c>
      <c r="E19" s="23">
        <v>332300357.9</v>
      </c>
    </row>
    <row r="20" spans="1:5" s="9" customFormat="1" ht="21" customHeight="1">
      <c r="A20" s="19" t="s">
        <v>46</v>
      </c>
      <c r="B20" s="22" t="s">
        <v>7</v>
      </c>
      <c r="C20" s="23">
        <v>19455568.57</v>
      </c>
      <c r="D20" s="23">
        <v>19455568.57</v>
      </c>
      <c r="E20" s="23">
        <v>18677829.6</v>
      </c>
    </row>
    <row r="21" spans="1:5" s="6" customFormat="1" ht="18" customHeight="1">
      <c r="A21" s="18" t="s">
        <v>12</v>
      </c>
      <c r="B21" s="20" t="s">
        <v>2</v>
      </c>
      <c r="C21" s="21">
        <f>SUM(C22:C25)</f>
        <v>454288535.16999996</v>
      </c>
      <c r="D21" s="21">
        <f>SUM(D22:D25)</f>
        <v>454288535.16999996</v>
      </c>
      <c r="E21" s="21">
        <f>SUM(E22:E25)</f>
        <v>433830469.00000006</v>
      </c>
    </row>
    <row r="22" spans="1:5" s="7" customFormat="1" ht="18" customHeight="1">
      <c r="A22" s="19" t="s">
        <v>51</v>
      </c>
      <c r="B22" s="22" t="s">
        <v>31</v>
      </c>
      <c r="C22" s="23">
        <v>78900000</v>
      </c>
      <c r="D22" s="23">
        <v>78900000</v>
      </c>
      <c r="E22" s="23">
        <v>77881813.48</v>
      </c>
    </row>
    <row r="23" spans="1:5" s="7" customFormat="1" ht="18" customHeight="1">
      <c r="A23" s="19" t="s">
        <v>40</v>
      </c>
      <c r="B23" s="22" t="s">
        <v>3</v>
      </c>
      <c r="C23" s="23">
        <v>122239282.13</v>
      </c>
      <c r="D23" s="23">
        <v>122239282.13</v>
      </c>
      <c r="E23" s="23">
        <v>117535911.07</v>
      </c>
    </row>
    <row r="24" spans="1:5" s="7" customFormat="1" ht="18.75" customHeight="1">
      <c r="A24" s="19" t="s">
        <v>13</v>
      </c>
      <c r="B24" s="22" t="s">
        <v>8</v>
      </c>
      <c r="C24" s="23">
        <v>203982553.04</v>
      </c>
      <c r="D24" s="23">
        <v>203982553.04</v>
      </c>
      <c r="E24" s="23">
        <v>189807410.78</v>
      </c>
    </row>
    <row r="25" spans="1:5" s="7" customFormat="1" ht="33" customHeight="1">
      <c r="A25" s="19" t="s">
        <v>79</v>
      </c>
      <c r="B25" s="22" t="s">
        <v>80</v>
      </c>
      <c r="C25" s="23">
        <v>49166700</v>
      </c>
      <c r="D25" s="23">
        <v>49166700</v>
      </c>
      <c r="E25" s="23">
        <v>48605333.67</v>
      </c>
    </row>
    <row r="26" spans="1:5" s="7" customFormat="1" ht="18" customHeight="1">
      <c r="A26" s="18" t="s">
        <v>22</v>
      </c>
      <c r="B26" s="20" t="s">
        <v>16</v>
      </c>
      <c r="C26" s="21">
        <f>SUM(C27:C31)</f>
        <v>1584676497.1000001</v>
      </c>
      <c r="D26" s="21">
        <f>SUM(D27:D31)</f>
        <v>1592756497.1000001</v>
      </c>
      <c r="E26" s="21">
        <f>SUM(E27:E31)</f>
        <v>1550925585.1100001</v>
      </c>
    </row>
    <row r="27" spans="1:5" s="7" customFormat="1" ht="18" customHeight="1">
      <c r="A27" s="19" t="s">
        <v>28</v>
      </c>
      <c r="B27" s="22" t="s">
        <v>25</v>
      </c>
      <c r="C27" s="23">
        <v>531532384.49</v>
      </c>
      <c r="D27" s="23">
        <v>539612384.49</v>
      </c>
      <c r="E27" s="23">
        <v>517239980.2</v>
      </c>
    </row>
    <row r="28" spans="1:5" s="7" customFormat="1" ht="18" customHeight="1">
      <c r="A28" s="19" t="s">
        <v>48</v>
      </c>
      <c r="B28" s="22" t="s">
        <v>17</v>
      </c>
      <c r="C28" s="23">
        <v>770618658.7</v>
      </c>
      <c r="D28" s="23">
        <v>770618658.7</v>
      </c>
      <c r="E28" s="23">
        <v>754808367.47</v>
      </c>
    </row>
    <row r="29" spans="1:5" s="9" customFormat="1" ht="18" customHeight="1">
      <c r="A29" s="19" t="s">
        <v>88</v>
      </c>
      <c r="B29" s="22" t="s">
        <v>85</v>
      </c>
      <c r="C29" s="23">
        <v>201029578.78</v>
      </c>
      <c r="D29" s="23">
        <v>201029578.78</v>
      </c>
      <c r="E29" s="23">
        <v>199518213.48</v>
      </c>
    </row>
    <row r="30" spans="1:5" s="7" customFormat="1" ht="18" customHeight="1">
      <c r="A30" s="19" t="s">
        <v>89</v>
      </c>
      <c r="B30" s="22" t="s">
        <v>18</v>
      </c>
      <c r="C30" s="23">
        <v>18259915</v>
      </c>
      <c r="D30" s="23">
        <v>18259915</v>
      </c>
      <c r="E30" s="23">
        <v>17515912.44</v>
      </c>
    </row>
    <row r="31" spans="1:5" s="7" customFormat="1" ht="18" customHeight="1">
      <c r="A31" s="19" t="s">
        <v>29</v>
      </c>
      <c r="B31" s="22" t="s">
        <v>26</v>
      </c>
      <c r="C31" s="23">
        <v>63235960.13</v>
      </c>
      <c r="D31" s="23">
        <v>63235960.13</v>
      </c>
      <c r="E31" s="23">
        <v>61843111.52</v>
      </c>
    </row>
    <row r="32" spans="1:5" s="7" customFormat="1" ht="18" customHeight="1">
      <c r="A32" s="18" t="s">
        <v>73</v>
      </c>
      <c r="B32" s="20" t="s">
        <v>19</v>
      </c>
      <c r="C32" s="21">
        <f>SUM(C33:C35)</f>
        <v>218842985.84</v>
      </c>
      <c r="D32" s="21">
        <f>SUM(D33:D35)</f>
        <v>218842985.84</v>
      </c>
      <c r="E32" s="21">
        <f>SUM(E33:E35)</f>
        <v>212429892.77</v>
      </c>
    </row>
    <row r="33" spans="1:5" s="7" customFormat="1" ht="18" customHeight="1">
      <c r="A33" s="19" t="s">
        <v>44</v>
      </c>
      <c r="B33" s="22" t="s">
        <v>20</v>
      </c>
      <c r="C33" s="23">
        <v>177226514.84</v>
      </c>
      <c r="D33" s="23">
        <v>177226514.84</v>
      </c>
      <c r="E33" s="23">
        <v>171182964.06</v>
      </c>
    </row>
    <row r="34" spans="1:5" s="6" customFormat="1" ht="18" customHeight="1">
      <c r="A34" s="19" t="s">
        <v>23</v>
      </c>
      <c r="B34" s="22" t="s">
        <v>21</v>
      </c>
      <c r="C34" s="23">
        <v>1500000</v>
      </c>
      <c r="D34" s="23">
        <v>1500000</v>
      </c>
      <c r="E34" s="23">
        <v>1500000</v>
      </c>
    </row>
    <row r="35" spans="1:5" s="9" customFormat="1" ht="18" customHeight="1">
      <c r="A35" s="19" t="s">
        <v>49</v>
      </c>
      <c r="B35" s="22" t="s">
        <v>37</v>
      </c>
      <c r="C35" s="23">
        <v>40116471</v>
      </c>
      <c r="D35" s="23">
        <v>40116471</v>
      </c>
      <c r="E35" s="23">
        <v>39746928.71</v>
      </c>
    </row>
    <row r="36" spans="1:5" s="9" customFormat="1" ht="18" customHeight="1">
      <c r="A36" s="18" t="s">
        <v>14</v>
      </c>
      <c r="B36" s="20" t="s">
        <v>4</v>
      </c>
      <c r="C36" s="21">
        <f>SUM(C37:C41)</f>
        <v>741561556.3</v>
      </c>
      <c r="D36" s="21">
        <f>SUM(D37:D41)</f>
        <v>741666301.8</v>
      </c>
      <c r="E36" s="21">
        <f>SUM(E37:E41)</f>
        <v>695761337.6500001</v>
      </c>
    </row>
    <row r="37" spans="1:5" s="7" customFormat="1" ht="18" customHeight="1">
      <c r="A37" s="19" t="s">
        <v>56</v>
      </c>
      <c r="B37" s="22" t="s">
        <v>69</v>
      </c>
      <c r="C37" s="23">
        <v>7900000</v>
      </c>
      <c r="D37" s="23">
        <v>7900000</v>
      </c>
      <c r="E37" s="23">
        <v>7828463.26</v>
      </c>
    </row>
    <row r="38" spans="1:5" s="7" customFormat="1" ht="18" customHeight="1">
      <c r="A38" s="19" t="s">
        <v>84</v>
      </c>
      <c r="B38" s="22" t="s">
        <v>83</v>
      </c>
      <c r="C38" s="23">
        <v>58768805</v>
      </c>
      <c r="D38" s="23">
        <v>58768805</v>
      </c>
      <c r="E38" s="23">
        <v>58527145.77</v>
      </c>
    </row>
    <row r="39" spans="1:5" s="7" customFormat="1" ht="18" customHeight="1">
      <c r="A39" s="19" t="s">
        <v>15</v>
      </c>
      <c r="B39" s="22" t="s">
        <v>70</v>
      </c>
      <c r="C39" s="23">
        <v>519759646.3</v>
      </c>
      <c r="D39" s="23">
        <v>519759646.3</v>
      </c>
      <c r="E39" s="23">
        <v>475604802.81</v>
      </c>
    </row>
    <row r="40" spans="1:5" s="7" customFormat="1" ht="18" customHeight="1">
      <c r="A40" s="19" t="s">
        <v>57</v>
      </c>
      <c r="B40" s="22" t="s">
        <v>27</v>
      </c>
      <c r="C40" s="23">
        <v>117544047</v>
      </c>
      <c r="D40" s="23">
        <v>117648792.5</v>
      </c>
      <c r="E40" s="23">
        <v>117430333.2</v>
      </c>
    </row>
    <row r="41" spans="1:5" s="7" customFormat="1" ht="18.75" customHeight="1">
      <c r="A41" s="19" t="s">
        <v>76</v>
      </c>
      <c r="B41" s="22" t="s">
        <v>72</v>
      </c>
      <c r="C41" s="23">
        <v>37589058</v>
      </c>
      <c r="D41" s="23">
        <v>37589058</v>
      </c>
      <c r="E41" s="23">
        <v>36370592.61</v>
      </c>
    </row>
    <row r="42" spans="1:5" s="7" customFormat="1" ht="19.5" customHeight="1">
      <c r="A42" s="18" t="s">
        <v>24</v>
      </c>
      <c r="B42" s="20" t="s">
        <v>60</v>
      </c>
      <c r="C42" s="21">
        <f>SUM(C43:C44)</f>
        <v>81504183.67</v>
      </c>
      <c r="D42" s="21">
        <f>SUM(D43:D44)</f>
        <v>81504183.67</v>
      </c>
      <c r="E42" s="21">
        <f>SUM(E43:E44)</f>
        <v>79584135.63</v>
      </c>
    </row>
    <row r="43" spans="1:5" s="6" customFormat="1" ht="18" customHeight="1">
      <c r="A43" s="19" t="s">
        <v>74</v>
      </c>
      <c r="B43" s="22" t="s">
        <v>71</v>
      </c>
      <c r="C43" s="23">
        <v>21900000</v>
      </c>
      <c r="D43" s="23">
        <v>21900000</v>
      </c>
      <c r="E43" s="23">
        <v>21900000</v>
      </c>
    </row>
    <row r="44" spans="1:5" s="7" customFormat="1" ht="31.5" customHeight="1">
      <c r="A44" s="19" t="s">
        <v>50</v>
      </c>
      <c r="B44" s="22" t="s">
        <v>61</v>
      </c>
      <c r="C44" s="23">
        <v>59604183.67</v>
      </c>
      <c r="D44" s="23">
        <v>59604183.67</v>
      </c>
      <c r="E44" s="23">
        <v>57684135.63</v>
      </c>
    </row>
    <row r="45" spans="1:5" s="9" customFormat="1" ht="18" customHeight="1">
      <c r="A45" s="18" t="s">
        <v>55</v>
      </c>
      <c r="B45" s="20" t="s">
        <v>64</v>
      </c>
      <c r="C45" s="21">
        <f>SUM(C46:C47)</f>
        <v>3600000</v>
      </c>
      <c r="D45" s="21">
        <f>SUM(D46:D47)</f>
        <v>3600000</v>
      </c>
      <c r="E45" s="21">
        <f>SUM(E46:E47)</f>
        <v>3109500</v>
      </c>
    </row>
    <row r="46" spans="1:5" s="7" customFormat="1" ht="18" customHeight="1">
      <c r="A46" s="19" t="s">
        <v>39</v>
      </c>
      <c r="B46" s="22" t="s">
        <v>65</v>
      </c>
      <c r="C46" s="23">
        <v>2550000</v>
      </c>
      <c r="D46" s="23">
        <v>2550000</v>
      </c>
      <c r="E46" s="23">
        <v>2550000</v>
      </c>
    </row>
    <row r="47" spans="1:5" s="9" customFormat="1" ht="15.75" customHeight="1">
      <c r="A47" s="19" t="s">
        <v>47</v>
      </c>
      <c r="B47" s="22" t="s">
        <v>66</v>
      </c>
      <c r="C47" s="23">
        <v>1050000</v>
      </c>
      <c r="D47" s="23">
        <v>1050000</v>
      </c>
      <c r="E47" s="23">
        <v>559500</v>
      </c>
    </row>
    <row r="48" spans="1:5" s="15" customFormat="1" ht="33" customHeight="1">
      <c r="A48" s="18" t="s">
        <v>90</v>
      </c>
      <c r="B48" s="20" t="s">
        <v>67</v>
      </c>
      <c r="C48" s="21">
        <f>SUM(C49)</f>
        <v>8500000</v>
      </c>
      <c r="D48" s="21">
        <f>SUM(D49)</f>
        <v>8500000</v>
      </c>
      <c r="E48" s="21">
        <f>SUM(E49)</f>
        <v>7678821.49</v>
      </c>
    </row>
    <row r="49" spans="1:5" ht="31.5">
      <c r="A49" s="19" t="s">
        <v>91</v>
      </c>
      <c r="B49" s="22" t="s">
        <v>68</v>
      </c>
      <c r="C49" s="23">
        <v>8500000</v>
      </c>
      <c r="D49" s="23">
        <v>8500000</v>
      </c>
      <c r="E49" s="23">
        <v>7678821.49</v>
      </c>
    </row>
    <row r="50" spans="1:5" ht="47.25">
      <c r="A50" s="18" t="s">
        <v>92</v>
      </c>
      <c r="B50" s="20" t="s">
        <v>86</v>
      </c>
      <c r="C50" s="21">
        <f>SUM(C51)</f>
        <v>14466700</v>
      </c>
      <c r="D50" s="21">
        <f>SUM(D51)</f>
        <v>14466700</v>
      </c>
      <c r="E50" s="21">
        <f>SUM(E51)</f>
        <v>14301524.82</v>
      </c>
    </row>
    <row r="51" spans="1:5" ht="19.5" customHeight="1">
      <c r="A51" s="26" t="s">
        <v>93</v>
      </c>
      <c r="B51" s="27" t="s">
        <v>87</v>
      </c>
      <c r="C51" s="28">
        <v>14466700</v>
      </c>
      <c r="D51" s="23">
        <v>14466700</v>
      </c>
      <c r="E51" s="23">
        <v>14301524.82</v>
      </c>
    </row>
    <row r="52" spans="1:5" ht="15.75">
      <c r="A52" s="36" t="s">
        <v>38</v>
      </c>
      <c r="B52" s="37"/>
      <c r="C52" s="29">
        <f>SUM(C7,C13,C17,C21,C26,C32,C36,C42,C45,C48,C50)</f>
        <v>3936768411.8900003</v>
      </c>
      <c r="D52" s="29">
        <f>SUM(D7,D13,D17,D21,D26,D32,D36,D42,D45,D48,D50)</f>
        <v>3963398043.410001</v>
      </c>
      <c r="E52" s="29">
        <f>SUM(E7,E13,E17,E21,E26,E32,E36,E42,E45,E48,E50)</f>
        <v>3789983263.7900004</v>
      </c>
    </row>
  </sheetData>
  <sheetProtection/>
  <mergeCells count="4">
    <mergeCell ref="D1:E1"/>
    <mergeCell ref="D2:E2"/>
    <mergeCell ref="A4:E4"/>
    <mergeCell ref="A52:B52"/>
  </mergeCells>
  <printOptions/>
  <pageMargins left="0.9448818897637796" right="0.31496062992125984" top="0.5905511811023623" bottom="0.6692913385826772" header="0.16" footer="0.1968503937007874"/>
  <pageSetup firstPageNumber="54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2019-03-04T11:12:43Z</cp:lastPrinted>
  <dcterms:created xsi:type="dcterms:W3CDTF">2006-08-18T07:37:11Z</dcterms:created>
  <dcterms:modified xsi:type="dcterms:W3CDTF">2019-05-28T14:09:29Z</dcterms:modified>
  <cp:category/>
  <cp:version/>
  <cp:contentType/>
  <cp:contentStatus/>
</cp:coreProperties>
</file>